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510" windowWidth="15480" windowHeight="116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93" i="1"/>
  <c r="J17" l="1"/>
  <c r="J23"/>
  <c r="J24"/>
  <c r="J27"/>
  <c r="J28"/>
  <c r="J31"/>
  <c r="J32"/>
  <c r="J35"/>
  <c r="J36"/>
  <c r="J39"/>
  <c r="J40"/>
  <c r="J43"/>
  <c r="J44"/>
  <c r="J47"/>
  <c r="J48"/>
  <c r="J51"/>
  <c r="J52"/>
  <c r="J55"/>
  <c r="J56"/>
  <c r="J59"/>
  <c r="J60"/>
  <c r="J63"/>
  <c r="J64"/>
  <c r="J67"/>
  <c r="J68"/>
  <c r="J71"/>
  <c r="J72"/>
  <c r="J75"/>
  <c r="J76"/>
  <c r="J79"/>
  <c r="J80"/>
  <c r="J83"/>
  <c r="J84"/>
  <c r="J87"/>
  <c r="J88"/>
  <c r="J91"/>
  <c r="J92"/>
  <c r="I12"/>
  <c r="J12" s="1"/>
  <c r="I13"/>
  <c r="J13" s="1"/>
  <c r="I14"/>
  <c r="J14" s="1"/>
  <c r="I15"/>
  <c r="J15" s="1"/>
  <c r="I16"/>
  <c r="J16" s="1"/>
  <c r="I17"/>
  <c r="I18"/>
  <c r="J18" s="1"/>
  <c r="I19"/>
  <c r="J19" s="1"/>
  <c r="I20"/>
  <c r="J20" s="1"/>
  <c r="I21"/>
  <c r="J21" s="1"/>
  <c r="I22"/>
  <c r="J22" s="1"/>
  <c r="I23"/>
  <c r="I24"/>
  <c r="I25"/>
  <c r="J25" s="1"/>
  <c r="I26"/>
  <c r="J26" s="1"/>
  <c r="I27"/>
  <c r="I28"/>
  <c r="I29"/>
  <c r="J29" s="1"/>
  <c r="I30"/>
  <c r="J30" s="1"/>
  <c r="I31"/>
  <c r="I32"/>
  <c r="I33"/>
  <c r="J33" s="1"/>
  <c r="I34"/>
  <c r="J34" s="1"/>
  <c r="I35"/>
  <c r="I36"/>
  <c r="I37"/>
  <c r="J37" s="1"/>
  <c r="I38"/>
  <c r="J38" s="1"/>
  <c r="I39"/>
  <c r="I40"/>
  <c r="I41"/>
  <c r="J41" s="1"/>
  <c r="I42"/>
  <c r="J42" s="1"/>
  <c r="I43"/>
  <c r="I44"/>
  <c r="I45"/>
  <c r="J45" s="1"/>
  <c r="I46"/>
  <c r="J46" s="1"/>
  <c r="I47"/>
  <c r="I48"/>
  <c r="I49"/>
  <c r="J49" s="1"/>
  <c r="I50"/>
  <c r="J50" s="1"/>
  <c r="I51"/>
  <c r="I52"/>
  <c r="I53"/>
  <c r="J53" s="1"/>
  <c r="I54"/>
  <c r="J54" s="1"/>
  <c r="I55"/>
  <c r="I56"/>
  <c r="I57"/>
  <c r="J57" s="1"/>
  <c r="I58"/>
  <c r="J58" s="1"/>
  <c r="I59"/>
  <c r="I60"/>
  <c r="I61"/>
  <c r="J61" s="1"/>
  <c r="I62"/>
  <c r="J62" s="1"/>
  <c r="I63"/>
  <c r="I64"/>
  <c r="I65"/>
  <c r="J65" s="1"/>
  <c r="I66"/>
  <c r="J66" s="1"/>
  <c r="I67"/>
  <c r="I68"/>
  <c r="I69"/>
  <c r="J69" s="1"/>
  <c r="I70"/>
  <c r="J70" s="1"/>
  <c r="I71"/>
  <c r="I72"/>
  <c r="I73"/>
  <c r="J73" s="1"/>
  <c r="I74"/>
  <c r="J74" s="1"/>
  <c r="I75"/>
  <c r="I76"/>
  <c r="I77"/>
  <c r="J77" s="1"/>
  <c r="I78"/>
  <c r="J78" s="1"/>
  <c r="I79"/>
  <c r="I80"/>
  <c r="I81"/>
  <c r="J81" s="1"/>
  <c r="I82"/>
  <c r="J82" s="1"/>
  <c r="I83"/>
  <c r="I84"/>
  <c r="I85"/>
  <c r="J85" s="1"/>
  <c r="I86"/>
  <c r="J86" s="1"/>
  <c r="I87"/>
  <c r="I88"/>
  <c r="I89"/>
  <c r="J89" s="1"/>
  <c r="I90"/>
  <c r="J90" s="1"/>
  <c r="I91"/>
  <c r="I92"/>
  <c r="J11"/>
  <c r="I11"/>
</calcChain>
</file>

<file path=xl/sharedStrings.xml><?xml version="1.0" encoding="utf-8"?>
<sst xmlns="http://schemas.openxmlformats.org/spreadsheetml/2006/main" count="260" uniqueCount="211">
  <si>
    <t>№ пп</t>
  </si>
  <si>
    <t>Наименование</t>
  </si>
  <si>
    <t>Ед. изм.</t>
  </si>
  <si>
    <t>Кол.</t>
  </si>
  <si>
    <t>100 м кабеля</t>
  </si>
  <si>
    <t>Стоимость единицы, руб. без НДС</t>
  </si>
  <si>
    <t>Общая стоимость, руб., без НДС</t>
  </si>
  <si>
    <t>Итого:</t>
  </si>
  <si>
    <t>Коэффициент: 0,7</t>
  </si>
  <si>
    <t>1 участок</t>
  </si>
  <si>
    <t>Установка, монтаж УССЛК с учетом измерений в процессе монтажа на волоконно-оптическом кабеле ГТС с числом волокон: 8</t>
  </si>
  <si>
    <t>1 УССЛК</t>
  </si>
  <si>
    <t>Муфты прямые с учетом измерений рефлектометром в процессе монтажа на кабеле ГТС в колодце с числом волокон: 8</t>
  </si>
  <si>
    <t>1 шт.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</si>
  <si>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</si>
  <si>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</si>
  <si>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Прокладка волоконно-оптических кабелей в канализации: в трубопроводе по занятому каналу</t>
  </si>
  <si>
    <t>Кабель до 35 кВ в проложенных трубах, блоках и коробах, масса 1 м кабеля: до 1 кг</t>
  </si>
  <si>
    <t>Прокладка кабеля, масса 1 м: до 1 кг, по стене кирпичной</t>
  </si>
  <si>
    <t>100 м</t>
  </si>
  <si>
    <t>Измерение затухания на кабельной площадке волоконно-оптического кабеля ГТС с числом волокон: 8</t>
  </si>
  <si>
    <t>1 кабель (строительная длина)</t>
  </si>
  <si>
    <t>Труба винипластовая по установленным конструкциям, по стенам и колоннам с креплением скобами, диаметр: до 50 мм</t>
  </si>
  <si>
    <t xml:space="preserve"> Расчет строительства объекта №1</t>
  </si>
  <si>
    <t>Базовая цена</t>
  </si>
  <si>
    <t>Коэф.пересчета</t>
  </si>
  <si>
    <t>Обоснование</t>
  </si>
  <si>
    <t>ТЕРм10-01-055-02</t>
  </si>
  <si>
    <t>ТЕРм10-06-055-02</t>
  </si>
  <si>
    <t>ТЕРм10-06-051-02</t>
  </si>
  <si>
    <t>ТЕР46-03-002-07</t>
  </si>
  <si>
    <t>ТЕРм10-06-048-07</t>
  </si>
  <si>
    <t>ТЕРм08-02-148-01</t>
  </si>
  <si>
    <t>ТЕРм10-06-053-02</t>
  </si>
  <si>
    <t>ТЕРм08-02-409-02</t>
  </si>
  <si>
    <t>ТЕР34-02-005-04</t>
  </si>
  <si>
    <t>ТЕРм10-06-033-25</t>
  </si>
  <si>
    <t>ТЕР01-01-004-06</t>
  </si>
  <si>
    <t>ТЕРм10-01-055-03</t>
  </si>
  <si>
    <t>ТЕР01-01-033-02</t>
  </si>
  <si>
    <t>ТЕР34-02-019-01</t>
  </si>
  <si>
    <t>ТЕРм10-06-003-02</t>
  </si>
  <si>
    <t>ТЕРм08-02-407-02</t>
  </si>
  <si>
    <t>ТЕРм10-06-034-23</t>
  </si>
  <si>
    <t>ТЕРм10-06-054-02</t>
  </si>
  <si>
    <t>ТЕР34-02-005-08</t>
  </si>
  <si>
    <t>ТЕР34-02-001-03</t>
  </si>
  <si>
    <t>ТЕРм10-01-053-05</t>
  </si>
  <si>
    <t>ТЕР27-03-008-04</t>
  </si>
  <si>
    <t>ТЕР34-02-012-01</t>
  </si>
  <si>
    <t>ТЕР34-02-008-03</t>
  </si>
  <si>
    <t>ТЕР27-04-005-01</t>
  </si>
  <si>
    <t>ТЕР27-06-020-01</t>
  </si>
  <si>
    <t>ТЕР27-06-021-01</t>
  </si>
  <si>
    <t>ТЕР27-06-020-03</t>
  </si>
  <si>
    <t>ТЕР27-06-021-03</t>
  </si>
  <si>
    <t>ТЕРм10-06-034-18</t>
  </si>
  <si>
    <t>ТЕРм10-06-034-27</t>
  </si>
  <si>
    <t>ТЕРм10-06-034-28</t>
  </si>
  <si>
    <t>ТЕРм10-06-034-29</t>
  </si>
  <si>
    <t>ТЕРм10-06-034-30</t>
  </si>
  <si>
    <t>ТЕРм10-06-034-31</t>
  </si>
  <si>
    <t>ТЕРм10-06-026-01</t>
  </si>
  <si>
    <t>ТЕРм10-06-032-01</t>
  </si>
  <si>
    <t>ТЕРм10-06-037-07прим.</t>
  </si>
  <si>
    <t>ТЕРм08-02-390-02</t>
  </si>
  <si>
    <t>ТЕРм08-02-390-03</t>
  </si>
  <si>
    <t>ТЕРм10-01-051-13</t>
  </si>
  <si>
    <t>ТЕРм08-02-144-02</t>
  </si>
  <si>
    <t>ТЕРм08-02-398-02</t>
  </si>
  <si>
    <t>ТЕРм10-06-034-10</t>
  </si>
  <si>
    <t>ТЕРм10-06-035-01</t>
  </si>
  <si>
    <t>ТЕРм10-06-034-03прим</t>
  </si>
  <si>
    <t>ТЕР34-02-061-01</t>
  </si>
  <si>
    <t>ТЕР34-02-077-05</t>
  </si>
  <si>
    <t>ТЕРм10-06-035-03</t>
  </si>
  <si>
    <t>ТЕРм10-01-054-03</t>
  </si>
  <si>
    <t>ТЕРм10-06-050-01</t>
  </si>
  <si>
    <t>ТЕРм08-03-591-01</t>
  </si>
  <si>
    <t>Устройство колодцев железобетонных сборных типовых, собранных на трассе, устанавливаемых: на пешеходной части ККС-2</t>
  </si>
  <si>
    <t>1 колодец</t>
  </si>
  <si>
    <t>Вытягивание кабеля из канализации, масса 1 м кабеля: до 1 кг</t>
  </si>
  <si>
    <t>1 км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</si>
  <si>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</si>
  <si>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</si>
  <si>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Прокладка кабеля, масса 1 м: до 1 кг, по стене бетонной</t>
  </si>
  <si>
    <t>Засыпка траншей и котлованов с перемещением грунта до 5 м бульдозерами мощностью: 59 кВт (80 л.с.), группа грунтов 2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</si>
  <si>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</si>
  <si>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</si>
  <si>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Кабель, прокладываемый в траншее, масса 1м кабеля: до 2 кг</t>
  </si>
  <si>
    <t>1 км кабеля</t>
  </si>
  <si>
    <t>Труба стальная по установленным конструкциям, по стенам с креплением скобами, диаметр: до 40 мм</t>
  </si>
  <si>
    <t>100м</t>
  </si>
  <si>
    <t>Устройство для вывода кабеля из канализации на стену с рытьем и засыпкой, без прохода через стену</t>
  </si>
  <si>
    <t>100 шт.</t>
  </si>
  <si>
    <t>Измерение на смонтированном участке волоконно-оптического кабеля ГТС в одном направлении с числом волокон: 8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</si>
  <si>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</si>
  <si>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</si>
  <si>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1 канало-километр трубопровода</t>
  </si>
  <si>
    <t>Прокладка кабеля или провода питания на провододержателях сечением: 120-150 мм2</t>
  </si>
  <si>
    <t>100 м кабеля или провода</t>
  </si>
  <si>
    <t>Разборка покрытий и оснований: асфальтобетонных</t>
  </si>
  <si>
    <t>100 м3 конструкций</t>
  </si>
  <si>
    <t>Устройство ввода труб в колодцы</t>
  </si>
  <si>
    <t>10 каналов</t>
  </si>
  <si>
    <t>Установка кронштейна в колодцах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</si>
  <si>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</si>
  <si>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</si>
  <si>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</si>
  <si>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</si>
  <si>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На каждые 0,5 см изменения толщины покрытия добавлять или исключать: к расценке 27-06-020-01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</si>
  <si>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</si>
  <si>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На каждые 0,5 см изменения толщины покрытия добавлять или исключать: к расценке 27-06-020-03</t>
  </si>
  <si>
    <t>Окраска проложенного кабеля</t>
  </si>
  <si>
    <t>Герметизация канала кабельной канализации: свободного</t>
  </si>
  <si>
    <t>1 канал</t>
  </si>
  <si>
    <t>Герметизация канала кабельной канализации: занятого</t>
  </si>
  <si>
    <t>Герметизация канала в помещении ввода кабелей (в шахте АТС): свободного</t>
  </si>
  <si>
    <t>Герметизация канала в помещении ввода кабелей (в шахте АТС): занятого</t>
  </si>
  <si>
    <t>Герметизация крышки люка колодца кабельной канализации</t>
  </si>
  <si>
    <t>1 люк</t>
  </si>
  <si>
    <t>Прокладка кабеля в подземной канализации, масса 1 м кабеля: до 1 кг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</si>
  <si>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</si>
  <si>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</si>
  <si>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Шкаф для трубных проводок: настенный, размер до 800х1800 мм(антиванд)</t>
  </si>
  <si>
    <t>1шт</t>
  </si>
  <si>
    <t>Короба пластмассовые: шириной до 63 мм</t>
  </si>
  <si>
    <t>Разделка и включение кабеля и провода пистолетом, емкость кабеля: 10х2</t>
  </si>
  <si>
    <t>10 концов кабеля</t>
  </si>
  <si>
    <t>Присоединение к зажимам жил проводов или кабелей сечением: до 6 мм2</t>
  </si>
  <si>
    <t>Провод в лотках, сечением: до 35 мм2</t>
  </si>
  <si>
    <t>Ящик кабельный емкостью до 10х2 при установке: на столбе</t>
  </si>
  <si>
    <t>1ящик</t>
  </si>
  <si>
    <t>Кабель на столбовой линии, масса 1 м: до 2 кг</t>
  </si>
  <si>
    <t>100м.кабеля</t>
  </si>
  <si>
    <t>Шкаф телефонный распределительный емкостью до 1200х2 при установке: на фундаменте(КУС)</t>
  </si>
  <si>
    <t>1шкаф</t>
  </si>
  <si>
    <t>Установка стоек для радиотрансляционных сетей одинарных на напряжение: до 240 В</t>
  </si>
  <si>
    <t>1стойка</t>
  </si>
  <si>
    <t>Развозка линейных материалов автомашинами за первый километр: деталей железобетонных НУП, колодцев</t>
  </si>
  <si>
    <t>1т-км</t>
  </si>
  <si>
    <t>Прокладка кабеля по плоскому кабельросту типа "Решетка"</t>
  </si>
  <si>
    <t>100м кабеля</t>
  </si>
  <si>
    <t>Прокладка, проверка затухания и ввод ШСС в УССЛК</t>
  </si>
  <si>
    <t>100м шнура</t>
  </si>
  <si>
    <t>Выключатель: одноклавишный неутопленного типа при открытой проводке</t>
  </si>
  <si>
    <t>ТЕРм10-03-001-04</t>
  </si>
  <si>
    <t xml:space="preserve">Плата дополнительная, устанавливаемая на готовом месте стойки </t>
  </si>
  <si>
    <t>Кабель на стоечной линии, масса 1 м кабеля до 2 кг (за вычетом стоимости крепежа) 
1 476,06 = 2 105,05 - 10,5 x 57,70 - 2,48 x 9,33</t>
  </si>
  <si>
    <t>ТЕРм10-03-001-01</t>
  </si>
  <si>
    <t>Стойка, полустойка, каркас стойки или шкаф, масса: до 100 кг</t>
  </si>
  <si>
    <t>ТЕР46-03-009-01</t>
  </si>
  <si>
    <t>Пробивка в кирпичных стенах гнезд размером: до 130х130 мм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</si>
  <si>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</si>
  <si>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</si>
  <si>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</si>
  <si>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</si>
  <si>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</si>
  <si>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</si>
  <si>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</si>
  <si>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</si>
  <si>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</si>
  <si>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</si>
  <si>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</si>
  <si>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</si>
  <si>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</si>
  <si>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</si>
  <si>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</si>
  <si>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</si>
  <si>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</si>
  <si>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</si>
  <si>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</si>
  <si>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ТЕРм10-06-051-04</t>
  </si>
  <si>
    <r>
      <rPr>
        <sz val="8"/>
        <rFont val="Arial"/>
        <family val="2"/>
        <charset val="204"/>
      </rP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8"/>
        <rFont val="Arial"/>
        <family val="2"/>
        <charset val="204"/>
      </rPr>
      <t>16</t>
    </r>
    <r>
      <rPr>
        <sz val="8"/>
        <rFont val="Arial"/>
        <family val="2"/>
        <charset val="204"/>
      </rPr>
      <t>ОЗП=0,1; ЭМ=0,1 к расх.; ЗПМ=0,1; ТЗ=0,1; ТЗМ=0,1)</t>
    </r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</si>
  <si>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</si>
  <si>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t>ТЕРм10-06-051-06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</si>
  <si>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</si>
  <si>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ТЕРм10-06-051-08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</si>
  <si>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</si>
  <si>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ТЕРм10-06-055-04</t>
  </si>
  <si>
    <t>Труба стальная по установленным конструкциям, по стенам с креплением скобами, диаметр: до 25 мм</t>
  </si>
  <si>
    <t>ТЕРм08-02-407-01</t>
  </si>
  <si>
    <t>ТЕР01-02-061-02</t>
  </si>
  <si>
    <t>Засыпка вручную траншей, пазух котлованов и ям, группа грунтов: 2</t>
  </si>
  <si>
    <t>100 м3 грунта</t>
  </si>
  <si>
    <t>Развозка линейных материалов автомашинами за первый километр: прочих материалов</t>
  </si>
  <si>
    <t>ТЕР34-02-077-06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</si>
  <si>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</si>
  <si>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ТЕРм10-06-055-08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</si>
  <si>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</si>
  <si>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t xml:space="preserve">ТЕРм10-06-051-03 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</si>
  <si>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</t>
    </r>
    <r>
      <rPr>
        <sz val="9"/>
        <rFont val="Arial"/>
        <family val="2"/>
        <charset val="204"/>
      </rPr>
      <t>(ОЗП=0,1; ЭМ=0,1 к расх.; ЗПМ=0,1; ТЗ=0,1; ТЗМ=0,1)</t>
    </r>
  </si>
  <si>
    <t xml:space="preserve">ТЕРм10-06-051-01  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</si>
  <si>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</si>
  <si>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ТЕРм10-06-054-01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</si>
  <si>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</si>
  <si>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ТЕРм10-06-054-03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</si>
  <si>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</si>
  <si>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ТЕРм10-06-054-06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</si>
  <si>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</si>
  <si>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ТЕРм10-06-054-08</t>
  </si>
  <si>
    <t>Присоединение к зажимам жил проводов или кабелей сечением: до 2,5 мм2</t>
  </si>
  <si>
    <t>ТЕРм08-02-144-01</t>
  </si>
  <si>
    <t>Пробивка в бетонных стенах и полах толщиной 100 мм отверстий площадью: до 20 см2</t>
  </si>
  <si>
    <t>ТЕР46-03-010-01</t>
  </si>
  <si>
    <t>Труба стальная по установленным конструкциям, по стенам с креплением скобами, диаметр: до 50 мм</t>
  </si>
  <si>
    <t>ТЕРм08-02-407-03</t>
  </si>
  <si>
    <t>Короба пластмассовые: шириной до 40 мм</t>
  </si>
  <si>
    <t>ТЕРм08-02-390-01</t>
  </si>
  <si>
    <t>Коэф. снижения (0&lt;Са≤1)</t>
  </si>
  <si>
    <t>Приложение №1.2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</si>
</sst>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8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0" fillId="0" borderId="0" xfId="0" applyFill="1"/>
    <xf numFmtId="0" fontId="5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49" fontId="5" fillId="0" borderId="1" xfId="1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center" wrapText="1"/>
    </xf>
    <xf numFmtId="0" fontId="3" fillId="0" borderId="0" xfId="0" applyFont="1" applyFill="1"/>
    <xf numFmtId="0" fontId="5" fillId="0" borderId="0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4" fillId="0" borderId="6" xfId="0" applyFont="1" applyFill="1" applyBorder="1" applyAlignment="1">
      <alignment horizontal="right" vertical="top"/>
    </xf>
    <xf numFmtId="49" fontId="4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right" vertical="top"/>
    </xf>
    <xf numFmtId="49" fontId="2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2"/>
  <sheetViews>
    <sheetView tabSelected="1" topLeftCell="C1" workbookViewId="0">
      <selection activeCell="E12" sqref="E12"/>
    </sheetView>
  </sheetViews>
  <sheetFormatPr defaultRowHeight="15"/>
  <cols>
    <col min="1" max="1" width="7" style="3" customWidth="1"/>
    <col min="2" max="2" width="29.140625" style="3" customWidth="1"/>
    <col min="3" max="3" width="34.85546875" style="3" customWidth="1"/>
    <col min="4" max="4" width="23" style="3" customWidth="1"/>
    <col min="5" max="5" width="14.42578125" style="3" customWidth="1"/>
    <col min="6" max="7" width="15.28515625" style="3" customWidth="1"/>
    <col min="8" max="8" width="9.140625" style="3"/>
    <col min="9" max="9" width="14.7109375" style="3" customWidth="1"/>
    <col min="10" max="10" width="12.7109375" style="3" customWidth="1"/>
    <col min="11" max="11" width="14.140625" style="3" customWidth="1"/>
    <col min="12" max="16384" width="9.140625" style="3"/>
  </cols>
  <sheetData>
    <row r="1" spans="1:10">
      <c r="D1" s="32" t="s">
        <v>210</v>
      </c>
      <c r="E1" s="32"/>
      <c r="F1" s="32"/>
      <c r="G1" s="32"/>
      <c r="H1" s="32"/>
    </row>
    <row r="2" spans="1:10">
      <c r="D2" s="32"/>
      <c r="E2" s="32"/>
      <c r="F2" s="32"/>
      <c r="G2" s="32"/>
      <c r="H2" s="32"/>
    </row>
    <row r="4" spans="1:10" ht="20.25" customHeight="1">
      <c r="A4" s="31" t="s">
        <v>23</v>
      </c>
      <c r="B4" s="31"/>
      <c r="C4" s="31"/>
      <c r="D4" s="31"/>
      <c r="E4" s="31"/>
      <c r="F4" s="31"/>
      <c r="G4" s="15"/>
    </row>
    <row r="5" spans="1:10" ht="15" customHeight="1">
      <c r="B5" s="16" t="s">
        <v>8</v>
      </c>
    </row>
    <row r="7" spans="1:10" ht="58.5" customHeight="1">
      <c r="A7" s="36" t="s">
        <v>0</v>
      </c>
      <c r="B7" s="33" t="s">
        <v>26</v>
      </c>
      <c r="C7" s="36" t="s">
        <v>1</v>
      </c>
      <c r="D7" s="36" t="s">
        <v>2</v>
      </c>
      <c r="E7" s="36" t="s">
        <v>3</v>
      </c>
      <c r="F7" s="33" t="s">
        <v>24</v>
      </c>
      <c r="G7" s="33" t="s">
        <v>209</v>
      </c>
      <c r="H7" s="33" t="s">
        <v>25</v>
      </c>
      <c r="I7" s="33" t="s">
        <v>5</v>
      </c>
      <c r="J7" s="33" t="s">
        <v>6</v>
      </c>
    </row>
    <row r="8" spans="1:10" ht="22.5" customHeight="1">
      <c r="A8" s="37"/>
      <c r="B8" s="40"/>
      <c r="C8" s="38"/>
      <c r="D8" s="36"/>
      <c r="E8" s="36"/>
      <c r="F8" s="39"/>
      <c r="G8" s="39"/>
      <c r="H8" s="39"/>
      <c r="I8" s="34"/>
      <c r="J8" s="34"/>
    </row>
    <row r="9" spans="1:10" ht="19.5" hidden="1" customHeight="1">
      <c r="A9" s="37"/>
      <c r="B9" s="8"/>
      <c r="C9" s="38"/>
      <c r="D9" s="36"/>
      <c r="E9" s="36"/>
      <c r="F9" s="4"/>
      <c r="G9" s="4"/>
      <c r="H9" s="9"/>
      <c r="I9" s="35"/>
      <c r="J9" s="35"/>
    </row>
    <row r="10" spans="1:10" ht="16.5" customHeigh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</row>
    <row r="11" spans="1:10" ht="48">
      <c r="A11" s="5">
        <v>1</v>
      </c>
      <c r="B11" s="2" t="s">
        <v>35</v>
      </c>
      <c r="C11" s="7" t="s">
        <v>79</v>
      </c>
      <c r="D11" s="1" t="s">
        <v>80</v>
      </c>
      <c r="E11" s="5">
        <v>1</v>
      </c>
      <c r="F11" s="1">
        <v>1113.67</v>
      </c>
      <c r="G11" s="41">
        <v>1</v>
      </c>
      <c r="H11" s="1">
        <v>2.4</v>
      </c>
      <c r="I11" s="6">
        <f>F11*H11*$G$11</f>
        <v>2672.808</v>
      </c>
      <c r="J11" s="6">
        <f>E11*I11</f>
        <v>2672.808</v>
      </c>
    </row>
    <row r="12" spans="1:10" ht="37.5" customHeight="1">
      <c r="A12" s="5">
        <v>2</v>
      </c>
      <c r="B12" s="2" t="s">
        <v>36</v>
      </c>
      <c r="C12" s="7" t="s">
        <v>81</v>
      </c>
      <c r="D12" s="1" t="s">
        <v>82</v>
      </c>
      <c r="E12" s="5">
        <v>1</v>
      </c>
      <c r="F12" s="1">
        <v>3858.04</v>
      </c>
      <c r="G12" s="42"/>
      <c r="H12" s="1">
        <v>2.4</v>
      </c>
      <c r="I12" s="6">
        <f t="shared" ref="I12:I75" si="0">F12*H12*$G$11</f>
        <v>9259.2960000000003</v>
      </c>
      <c r="J12" s="6">
        <f>E12*I12</f>
        <v>9259.2960000000003</v>
      </c>
    </row>
    <row r="13" spans="1:10" ht="36">
      <c r="A13" s="5">
        <v>3</v>
      </c>
      <c r="B13" s="2" t="s">
        <v>31</v>
      </c>
      <c r="C13" s="7" t="s">
        <v>16</v>
      </c>
      <c r="D13" s="1" t="s">
        <v>4</v>
      </c>
      <c r="E13" s="5">
        <v>1</v>
      </c>
      <c r="F13" s="1">
        <v>1097.6400000000001</v>
      </c>
      <c r="G13" s="42"/>
      <c r="H13" s="1">
        <v>2.4</v>
      </c>
      <c r="I13" s="6">
        <f t="shared" si="0"/>
        <v>2634.3360000000002</v>
      </c>
      <c r="J13" s="6">
        <f t="shared" ref="J13:J76" si="1">E13*I13</f>
        <v>2634.3360000000002</v>
      </c>
    </row>
    <row r="14" spans="1:10" ht="48">
      <c r="A14" s="5">
        <v>4</v>
      </c>
      <c r="B14" s="2" t="s">
        <v>37</v>
      </c>
      <c r="C14" s="7" t="s">
        <v>83</v>
      </c>
      <c r="D14" s="1" t="s">
        <v>84</v>
      </c>
      <c r="E14" s="5">
        <v>1</v>
      </c>
      <c r="F14" s="1">
        <v>8728.15</v>
      </c>
      <c r="G14" s="42"/>
      <c r="H14" s="1">
        <v>2.4</v>
      </c>
      <c r="I14" s="6">
        <f t="shared" si="0"/>
        <v>20947.559999999998</v>
      </c>
      <c r="J14" s="6">
        <f t="shared" si="1"/>
        <v>20947.559999999998</v>
      </c>
    </row>
    <row r="15" spans="1:10" ht="24">
      <c r="A15" s="5">
        <v>5</v>
      </c>
      <c r="B15" s="2" t="s">
        <v>27</v>
      </c>
      <c r="C15" s="7" t="s">
        <v>18</v>
      </c>
      <c r="D15" s="1" t="s">
        <v>4</v>
      </c>
      <c r="E15" s="5">
        <v>1</v>
      </c>
      <c r="F15" s="1">
        <v>2041.42</v>
      </c>
      <c r="G15" s="42"/>
      <c r="H15" s="1">
        <v>2.4</v>
      </c>
      <c r="I15" s="6">
        <f t="shared" si="0"/>
        <v>4899.4080000000004</v>
      </c>
      <c r="J15" s="6">
        <f t="shared" si="1"/>
        <v>4899.4080000000004</v>
      </c>
    </row>
    <row r="16" spans="1:10" ht="24">
      <c r="A16" s="5">
        <v>6</v>
      </c>
      <c r="B16" s="2" t="s">
        <v>38</v>
      </c>
      <c r="C16" s="7" t="s">
        <v>85</v>
      </c>
      <c r="D16" s="1" t="s">
        <v>4</v>
      </c>
      <c r="E16" s="5">
        <v>1</v>
      </c>
      <c r="F16" s="1">
        <v>1875.05</v>
      </c>
      <c r="G16" s="42"/>
      <c r="H16" s="1">
        <v>2.4</v>
      </c>
      <c r="I16" s="6">
        <f t="shared" si="0"/>
        <v>4500.12</v>
      </c>
      <c r="J16" s="6">
        <f t="shared" si="1"/>
        <v>4500.12</v>
      </c>
    </row>
    <row r="17" spans="1:10" ht="48">
      <c r="A17" s="5">
        <v>7</v>
      </c>
      <c r="B17" s="2" t="s">
        <v>39</v>
      </c>
      <c r="C17" s="7" t="s">
        <v>86</v>
      </c>
      <c r="D17" s="1" t="s">
        <v>84</v>
      </c>
      <c r="E17" s="5">
        <v>1</v>
      </c>
      <c r="F17" s="1">
        <v>1062.0899999999999</v>
      </c>
      <c r="G17" s="42"/>
      <c r="H17" s="1">
        <v>2.4</v>
      </c>
      <c r="I17" s="6">
        <f t="shared" si="0"/>
        <v>2549.0159999999996</v>
      </c>
      <c r="J17" s="6">
        <f t="shared" si="1"/>
        <v>2549.0159999999996</v>
      </c>
    </row>
    <row r="18" spans="1:10" ht="96">
      <c r="A18" s="5">
        <v>8</v>
      </c>
      <c r="B18" s="2" t="s">
        <v>40</v>
      </c>
      <c r="C18" s="7" t="s">
        <v>87</v>
      </c>
      <c r="D18" s="1" t="s">
        <v>88</v>
      </c>
      <c r="E18" s="5">
        <v>1</v>
      </c>
      <c r="F18" s="1">
        <v>740.98</v>
      </c>
      <c r="G18" s="42"/>
      <c r="H18" s="1">
        <v>2.4</v>
      </c>
      <c r="I18" s="6">
        <f t="shared" si="0"/>
        <v>1778.3520000000001</v>
      </c>
      <c r="J18" s="6">
        <f t="shared" si="1"/>
        <v>1778.3520000000001</v>
      </c>
    </row>
    <row r="19" spans="1:10" ht="24">
      <c r="A19" s="5">
        <v>9</v>
      </c>
      <c r="B19" s="2" t="s">
        <v>41</v>
      </c>
      <c r="C19" s="7" t="s">
        <v>89</v>
      </c>
      <c r="D19" s="1" t="s">
        <v>90</v>
      </c>
      <c r="E19" s="5">
        <v>1</v>
      </c>
      <c r="F19" s="1">
        <v>6121.57</v>
      </c>
      <c r="G19" s="42"/>
      <c r="H19" s="1">
        <v>2.4</v>
      </c>
      <c r="I19" s="6">
        <f t="shared" si="0"/>
        <v>14691.767999999998</v>
      </c>
      <c r="J19" s="6">
        <f t="shared" si="1"/>
        <v>14691.767999999998</v>
      </c>
    </row>
    <row r="20" spans="1:10" ht="36">
      <c r="A20" s="5">
        <v>10</v>
      </c>
      <c r="B20" s="2" t="s">
        <v>32</v>
      </c>
      <c r="C20" s="7" t="s">
        <v>17</v>
      </c>
      <c r="D20" s="1" t="s">
        <v>4</v>
      </c>
      <c r="E20" s="5">
        <v>1</v>
      </c>
      <c r="F20" s="1">
        <v>963.17</v>
      </c>
      <c r="G20" s="42"/>
      <c r="H20" s="1">
        <v>2.4</v>
      </c>
      <c r="I20" s="6">
        <f t="shared" si="0"/>
        <v>2311.6079999999997</v>
      </c>
      <c r="J20" s="6">
        <f t="shared" si="1"/>
        <v>2311.6079999999997</v>
      </c>
    </row>
    <row r="21" spans="1:10" ht="36">
      <c r="A21" s="5">
        <v>11</v>
      </c>
      <c r="B21" s="2" t="s">
        <v>42</v>
      </c>
      <c r="C21" s="7" t="s">
        <v>91</v>
      </c>
      <c r="D21" s="1" t="s">
        <v>92</v>
      </c>
      <c r="E21" s="5">
        <v>1</v>
      </c>
      <c r="F21" s="1">
        <v>2034.74</v>
      </c>
      <c r="G21" s="42"/>
      <c r="H21" s="1">
        <v>2.4</v>
      </c>
      <c r="I21" s="6">
        <f t="shared" si="0"/>
        <v>4883.3760000000002</v>
      </c>
      <c r="J21" s="6">
        <f t="shared" si="1"/>
        <v>4883.3760000000002</v>
      </c>
    </row>
    <row r="22" spans="1:10" ht="48">
      <c r="A22" s="5">
        <v>12</v>
      </c>
      <c r="B22" s="2" t="s">
        <v>34</v>
      </c>
      <c r="C22" s="7" t="s">
        <v>22</v>
      </c>
      <c r="D22" s="1" t="s">
        <v>19</v>
      </c>
      <c r="E22" s="5">
        <v>1</v>
      </c>
      <c r="F22" s="1">
        <v>2172.52</v>
      </c>
      <c r="G22" s="42"/>
      <c r="H22" s="1">
        <v>2.4</v>
      </c>
      <c r="I22" s="6">
        <f t="shared" si="0"/>
        <v>5214.0479999999998</v>
      </c>
      <c r="J22" s="6">
        <f t="shared" si="1"/>
        <v>5214.0479999999998</v>
      </c>
    </row>
    <row r="23" spans="1:10" ht="72">
      <c r="A23" s="5">
        <v>13</v>
      </c>
      <c r="B23" s="2" t="s">
        <v>30</v>
      </c>
      <c r="C23" s="7" t="s">
        <v>14</v>
      </c>
      <c r="D23" s="1" t="s">
        <v>15</v>
      </c>
      <c r="E23" s="5">
        <v>1</v>
      </c>
      <c r="F23" s="1">
        <v>5087.5600000000004</v>
      </c>
      <c r="G23" s="42"/>
      <c r="H23" s="1">
        <v>2.4</v>
      </c>
      <c r="I23" s="6">
        <f t="shared" si="0"/>
        <v>12210.144</v>
      </c>
      <c r="J23" s="6">
        <f t="shared" si="1"/>
        <v>12210.144</v>
      </c>
    </row>
    <row r="24" spans="1:10" ht="48">
      <c r="A24" s="5">
        <v>14</v>
      </c>
      <c r="B24" s="2" t="s">
        <v>29</v>
      </c>
      <c r="C24" s="7" t="s">
        <v>12</v>
      </c>
      <c r="D24" s="1" t="s">
        <v>13</v>
      </c>
      <c r="E24" s="5">
        <v>1</v>
      </c>
      <c r="F24" s="1">
        <v>2381.5300000000002</v>
      </c>
      <c r="G24" s="42"/>
      <c r="H24" s="1">
        <v>2.4</v>
      </c>
      <c r="I24" s="6">
        <f t="shared" si="0"/>
        <v>5715.6720000000005</v>
      </c>
      <c r="J24" s="6">
        <f t="shared" si="1"/>
        <v>5715.6720000000005</v>
      </c>
    </row>
    <row r="25" spans="1:10" ht="56.25">
      <c r="A25" s="5">
        <v>15</v>
      </c>
      <c r="B25" s="2" t="s">
        <v>172</v>
      </c>
      <c r="C25" s="12" t="s">
        <v>173</v>
      </c>
      <c r="D25" s="1" t="s">
        <v>13</v>
      </c>
      <c r="E25" s="5">
        <v>1</v>
      </c>
      <c r="F25" s="6">
        <v>3842.22</v>
      </c>
      <c r="G25" s="42"/>
      <c r="H25" s="1">
        <v>2.4</v>
      </c>
      <c r="I25" s="6">
        <f t="shared" si="0"/>
        <v>9221.3279999999995</v>
      </c>
      <c r="J25" s="6">
        <f t="shared" si="1"/>
        <v>9221.3279999999995</v>
      </c>
    </row>
    <row r="26" spans="1:10" ht="36">
      <c r="A26" s="5">
        <v>16</v>
      </c>
      <c r="B26" s="2" t="s">
        <v>43</v>
      </c>
      <c r="C26" s="7" t="s">
        <v>93</v>
      </c>
      <c r="D26" s="1" t="s">
        <v>94</v>
      </c>
      <c r="E26" s="5">
        <v>1</v>
      </c>
      <c r="F26" s="1">
        <v>28565.66</v>
      </c>
      <c r="G26" s="42"/>
      <c r="H26" s="1">
        <v>2.4</v>
      </c>
      <c r="I26" s="6">
        <f t="shared" si="0"/>
        <v>68557.584000000003</v>
      </c>
      <c r="J26" s="6">
        <f t="shared" si="1"/>
        <v>68557.584000000003</v>
      </c>
    </row>
    <row r="27" spans="1:10" ht="36">
      <c r="A27" s="5">
        <v>17</v>
      </c>
      <c r="B27" s="2" t="s">
        <v>33</v>
      </c>
      <c r="C27" s="7" t="s">
        <v>20</v>
      </c>
      <c r="D27" s="1" t="s">
        <v>21</v>
      </c>
      <c r="E27" s="5">
        <v>1</v>
      </c>
      <c r="F27" s="1">
        <v>1345</v>
      </c>
      <c r="G27" s="42"/>
      <c r="H27" s="1">
        <v>2.4</v>
      </c>
      <c r="I27" s="6">
        <f t="shared" si="0"/>
        <v>3228</v>
      </c>
      <c r="J27" s="6">
        <f t="shared" si="1"/>
        <v>3228</v>
      </c>
    </row>
    <row r="28" spans="1:10" ht="48">
      <c r="A28" s="5">
        <v>18</v>
      </c>
      <c r="B28" s="2" t="s">
        <v>44</v>
      </c>
      <c r="C28" s="7" t="s">
        <v>95</v>
      </c>
      <c r="D28" s="1" t="s">
        <v>9</v>
      </c>
      <c r="E28" s="5">
        <v>1</v>
      </c>
      <c r="F28" s="1">
        <v>925.2</v>
      </c>
      <c r="G28" s="42"/>
      <c r="H28" s="1">
        <v>2.4</v>
      </c>
      <c r="I28" s="6">
        <f t="shared" si="0"/>
        <v>2220.48</v>
      </c>
      <c r="J28" s="6">
        <f t="shared" si="1"/>
        <v>2220.48</v>
      </c>
    </row>
    <row r="29" spans="1:10" ht="48">
      <c r="A29" s="5">
        <v>19</v>
      </c>
      <c r="B29" s="2" t="s">
        <v>28</v>
      </c>
      <c r="C29" s="7" t="s">
        <v>10</v>
      </c>
      <c r="D29" s="1" t="s">
        <v>11</v>
      </c>
      <c r="E29" s="5">
        <v>1</v>
      </c>
      <c r="F29" s="1">
        <v>3374.38</v>
      </c>
      <c r="G29" s="42"/>
      <c r="H29" s="1">
        <v>2.4</v>
      </c>
      <c r="I29" s="6">
        <f t="shared" si="0"/>
        <v>8098.5119999999997</v>
      </c>
      <c r="J29" s="6">
        <f t="shared" si="1"/>
        <v>8098.5119999999997</v>
      </c>
    </row>
    <row r="30" spans="1:10" ht="48">
      <c r="A30" s="5">
        <v>20</v>
      </c>
      <c r="B30" s="2" t="s">
        <v>45</v>
      </c>
      <c r="C30" s="7" t="s">
        <v>96</v>
      </c>
      <c r="D30" s="1" t="s">
        <v>80</v>
      </c>
      <c r="E30" s="5">
        <v>1</v>
      </c>
      <c r="F30" s="1">
        <v>368.63</v>
      </c>
      <c r="G30" s="42"/>
      <c r="H30" s="1">
        <v>2.4</v>
      </c>
      <c r="I30" s="6">
        <f t="shared" si="0"/>
        <v>884.71199999999999</v>
      </c>
      <c r="J30" s="6">
        <f t="shared" si="1"/>
        <v>884.71199999999999</v>
      </c>
    </row>
    <row r="31" spans="1:10" ht="48">
      <c r="A31" s="5">
        <v>21</v>
      </c>
      <c r="B31" s="2" t="s">
        <v>46</v>
      </c>
      <c r="C31" s="7" t="s">
        <v>97</v>
      </c>
      <c r="D31" s="1" t="s">
        <v>98</v>
      </c>
      <c r="E31" s="5">
        <v>1</v>
      </c>
      <c r="F31" s="1">
        <v>4224.12</v>
      </c>
      <c r="G31" s="42"/>
      <c r="H31" s="1">
        <v>2.4</v>
      </c>
      <c r="I31" s="6">
        <f t="shared" si="0"/>
        <v>10137.887999999999</v>
      </c>
      <c r="J31" s="6">
        <f t="shared" si="1"/>
        <v>10137.887999999999</v>
      </c>
    </row>
    <row r="32" spans="1:10" ht="36">
      <c r="A32" s="5">
        <v>22</v>
      </c>
      <c r="B32" s="2" t="s">
        <v>47</v>
      </c>
      <c r="C32" s="7" t="s">
        <v>99</v>
      </c>
      <c r="D32" s="1" t="s">
        <v>100</v>
      </c>
      <c r="E32" s="5">
        <v>1</v>
      </c>
      <c r="F32" s="1">
        <v>1035.82</v>
      </c>
      <c r="G32" s="42"/>
      <c r="H32" s="1">
        <v>2.4</v>
      </c>
      <c r="I32" s="6">
        <f t="shared" si="0"/>
        <v>2485.9679999999998</v>
      </c>
      <c r="J32" s="6">
        <f t="shared" si="1"/>
        <v>2485.9679999999998</v>
      </c>
    </row>
    <row r="33" spans="1:10" ht="24">
      <c r="A33" s="5">
        <v>23</v>
      </c>
      <c r="B33" s="2" t="s">
        <v>48</v>
      </c>
      <c r="C33" s="7" t="s">
        <v>101</v>
      </c>
      <c r="D33" s="1" t="s">
        <v>102</v>
      </c>
      <c r="E33" s="5">
        <v>1</v>
      </c>
      <c r="F33" s="1">
        <v>13177.35</v>
      </c>
      <c r="G33" s="42"/>
      <c r="H33" s="1">
        <v>2.4</v>
      </c>
      <c r="I33" s="6">
        <f t="shared" si="0"/>
        <v>31625.64</v>
      </c>
      <c r="J33" s="6">
        <f t="shared" si="1"/>
        <v>31625.64</v>
      </c>
    </row>
    <row r="34" spans="1:10">
      <c r="A34" s="5">
        <v>24</v>
      </c>
      <c r="B34" s="2" t="s">
        <v>49</v>
      </c>
      <c r="C34" s="7" t="s">
        <v>103</v>
      </c>
      <c r="D34" s="1" t="s">
        <v>104</v>
      </c>
      <c r="E34" s="5">
        <v>1</v>
      </c>
      <c r="F34" s="1">
        <v>267.36</v>
      </c>
      <c r="G34" s="42"/>
      <c r="H34" s="1">
        <v>2.4</v>
      </c>
      <c r="I34" s="6">
        <f t="shared" si="0"/>
        <v>641.66399999999999</v>
      </c>
      <c r="J34" s="6">
        <f t="shared" si="1"/>
        <v>641.66399999999999</v>
      </c>
    </row>
    <row r="35" spans="1:10">
      <c r="A35" s="5">
        <v>25</v>
      </c>
      <c r="B35" s="2" t="s">
        <v>50</v>
      </c>
      <c r="C35" s="7" t="s">
        <v>105</v>
      </c>
      <c r="D35" s="1" t="s">
        <v>13</v>
      </c>
      <c r="E35" s="5">
        <v>1</v>
      </c>
      <c r="F35" s="1">
        <v>253.2</v>
      </c>
      <c r="G35" s="42"/>
      <c r="H35" s="1">
        <v>2.4</v>
      </c>
      <c r="I35" s="6">
        <f t="shared" si="0"/>
        <v>607.67999999999995</v>
      </c>
      <c r="J35" s="6">
        <f t="shared" si="1"/>
        <v>607.67999999999995</v>
      </c>
    </row>
    <row r="36" spans="1:10" ht="60">
      <c r="A36" s="5">
        <v>26</v>
      </c>
      <c r="B36" s="2" t="s">
        <v>51</v>
      </c>
      <c r="C36" s="7" t="s">
        <v>106</v>
      </c>
      <c r="D36" s="1" t="s">
        <v>107</v>
      </c>
      <c r="E36" s="5">
        <v>1</v>
      </c>
      <c r="F36" s="1">
        <v>47822.25</v>
      </c>
      <c r="G36" s="42"/>
      <c r="H36" s="1">
        <v>2.4</v>
      </c>
      <c r="I36" s="6">
        <f t="shared" si="0"/>
        <v>114773.4</v>
      </c>
      <c r="J36" s="6">
        <f t="shared" si="1"/>
        <v>114773.4</v>
      </c>
    </row>
    <row r="37" spans="1:10" ht="60">
      <c r="A37" s="5">
        <v>27</v>
      </c>
      <c r="B37" s="2" t="s">
        <v>52</v>
      </c>
      <c r="C37" s="7" t="s">
        <v>108</v>
      </c>
      <c r="D37" s="1" t="s">
        <v>109</v>
      </c>
      <c r="E37" s="5">
        <v>1</v>
      </c>
      <c r="F37" s="1">
        <v>68927.960000000006</v>
      </c>
      <c r="G37" s="42"/>
      <c r="H37" s="1">
        <v>2.4</v>
      </c>
      <c r="I37" s="6">
        <f t="shared" si="0"/>
        <v>165427.10400000002</v>
      </c>
      <c r="J37" s="6">
        <f t="shared" si="1"/>
        <v>165427.10400000002</v>
      </c>
    </row>
    <row r="38" spans="1:10" ht="36">
      <c r="A38" s="5">
        <v>28</v>
      </c>
      <c r="B38" s="2" t="s">
        <v>53</v>
      </c>
      <c r="C38" s="7" t="s">
        <v>110</v>
      </c>
      <c r="D38" s="1" t="s">
        <v>109</v>
      </c>
      <c r="E38" s="5">
        <v>1</v>
      </c>
      <c r="F38" s="1">
        <v>8000.2</v>
      </c>
      <c r="G38" s="42"/>
      <c r="H38" s="1">
        <v>2.4</v>
      </c>
      <c r="I38" s="6">
        <f t="shared" si="0"/>
        <v>19200.48</v>
      </c>
      <c r="J38" s="6">
        <f t="shared" si="1"/>
        <v>19200.48</v>
      </c>
    </row>
    <row r="39" spans="1:10" ht="60">
      <c r="A39" s="5">
        <v>29</v>
      </c>
      <c r="B39" s="2" t="s">
        <v>54</v>
      </c>
      <c r="C39" s="7" t="s">
        <v>111</v>
      </c>
      <c r="D39" s="1" t="s">
        <v>109</v>
      </c>
      <c r="E39" s="5">
        <v>1</v>
      </c>
      <c r="F39" s="1">
        <v>65731.600000000006</v>
      </c>
      <c r="G39" s="42"/>
      <c r="H39" s="1">
        <v>2.4</v>
      </c>
      <c r="I39" s="6">
        <f t="shared" si="0"/>
        <v>157755.84</v>
      </c>
      <c r="J39" s="6">
        <f t="shared" si="1"/>
        <v>157755.84</v>
      </c>
    </row>
    <row r="40" spans="1:10" ht="36">
      <c r="A40" s="5">
        <v>30</v>
      </c>
      <c r="B40" s="2" t="s">
        <v>55</v>
      </c>
      <c r="C40" s="7" t="s">
        <v>112</v>
      </c>
      <c r="D40" s="1" t="s">
        <v>109</v>
      </c>
      <c r="E40" s="5">
        <v>1</v>
      </c>
      <c r="F40" s="1">
        <v>7599.77</v>
      </c>
      <c r="G40" s="42"/>
      <c r="H40" s="1">
        <v>2.4</v>
      </c>
      <c r="I40" s="6">
        <f t="shared" si="0"/>
        <v>18239.448</v>
      </c>
      <c r="J40" s="6">
        <f t="shared" si="1"/>
        <v>18239.448</v>
      </c>
    </row>
    <row r="41" spans="1:10">
      <c r="A41" s="5">
        <v>31</v>
      </c>
      <c r="B41" s="2" t="s">
        <v>56</v>
      </c>
      <c r="C41" s="7" t="s">
        <v>113</v>
      </c>
      <c r="D41" s="1" t="s">
        <v>4</v>
      </c>
      <c r="E41" s="5">
        <v>1</v>
      </c>
      <c r="F41" s="1">
        <v>210.51</v>
      </c>
      <c r="G41" s="42"/>
      <c r="H41" s="1">
        <v>2.4</v>
      </c>
      <c r="I41" s="6">
        <f t="shared" si="0"/>
        <v>505.22399999999993</v>
      </c>
      <c r="J41" s="6">
        <f t="shared" si="1"/>
        <v>505.22399999999993</v>
      </c>
    </row>
    <row r="42" spans="1:10" ht="24">
      <c r="A42" s="5">
        <v>32</v>
      </c>
      <c r="B42" s="2" t="s">
        <v>57</v>
      </c>
      <c r="C42" s="7" t="s">
        <v>114</v>
      </c>
      <c r="D42" s="1" t="s">
        <v>115</v>
      </c>
      <c r="E42" s="5">
        <v>1</v>
      </c>
      <c r="F42" s="1">
        <v>97.09</v>
      </c>
      <c r="G42" s="42"/>
      <c r="H42" s="1">
        <v>2.4</v>
      </c>
      <c r="I42" s="6">
        <f t="shared" si="0"/>
        <v>233.01599999999999</v>
      </c>
      <c r="J42" s="6">
        <f t="shared" si="1"/>
        <v>233.01599999999999</v>
      </c>
    </row>
    <row r="43" spans="1:10" ht="24">
      <c r="A43" s="5">
        <v>33</v>
      </c>
      <c r="B43" s="2" t="s">
        <v>58</v>
      </c>
      <c r="C43" s="7" t="s">
        <v>116</v>
      </c>
      <c r="D43" s="1" t="s">
        <v>115</v>
      </c>
      <c r="E43" s="5">
        <v>1</v>
      </c>
      <c r="F43" s="1">
        <v>111.09</v>
      </c>
      <c r="G43" s="42"/>
      <c r="H43" s="1">
        <v>2.4</v>
      </c>
      <c r="I43" s="6">
        <f t="shared" si="0"/>
        <v>266.61599999999999</v>
      </c>
      <c r="J43" s="6">
        <f t="shared" si="1"/>
        <v>266.61599999999999</v>
      </c>
    </row>
    <row r="44" spans="1:10" ht="36">
      <c r="A44" s="5">
        <v>34</v>
      </c>
      <c r="B44" s="2" t="s">
        <v>59</v>
      </c>
      <c r="C44" s="7" t="s">
        <v>117</v>
      </c>
      <c r="D44" s="1" t="s">
        <v>115</v>
      </c>
      <c r="E44" s="5">
        <v>1</v>
      </c>
      <c r="F44" s="1">
        <v>109.61</v>
      </c>
      <c r="G44" s="42"/>
      <c r="H44" s="1">
        <v>2.4</v>
      </c>
      <c r="I44" s="6">
        <f t="shared" si="0"/>
        <v>263.06399999999996</v>
      </c>
      <c r="J44" s="6">
        <f t="shared" si="1"/>
        <v>263.06399999999996</v>
      </c>
    </row>
    <row r="45" spans="1:10" ht="24">
      <c r="A45" s="5">
        <v>35</v>
      </c>
      <c r="B45" s="2" t="s">
        <v>60</v>
      </c>
      <c r="C45" s="7" t="s">
        <v>118</v>
      </c>
      <c r="D45" s="1" t="s">
        <v>115</v>
      </c>
      <c r="E45" s="5">
        <v>1</v>
      </c>
      <c r="F45" s="1">
        <v>124.4</v>
      </c>
      <c r="G45" s="42"/>
      <c r="H45" s="1">
        <v>2.4</v>
      </c>
      <c r="I45" s="6">
        <f t="shared" si="0"/>
        <v>298.56</v>
      </c>
      <c r="J45" s="6">
        <f t="shared" si="1"/>
        <v>298.56</v>
      </c>
    </row>
    <row r="46" spans="1:10" ht="24">
      <c r="A46" s="5">
        <v>36</v>
      </c>
      <c r="B46" s="2" t="s">
        <v>61</v>
      </c>
      <c r="C46" s="7" t="s">
        <v>119</v>
      </c>
      <c r="D46" s="1" t="s">
        <v>120</v>
      </c>
      <c r="E46" s="5">
        <v>1</v>
      </c>
      <c r="F46" s="1">
        <v>251.28</v>
      </c>
      <c r="G46" s="42"/>
      <c r="H46" s="1">
        <v>2.4</v>
      </c>
      <c r="I46" s="6">
        <f t="shared" si="0"/>
        <v>603.072</v>
      </c>
      <c r="J46" s="6">
        <f t="shared" si="1"/>
        <v>603.072</v>
      </c>
    </row>
    <row r="47" spans="1:10" ht="24">
      <c r="A47" s="5">
        <v>37</v>
      </c>
      <c r="B47" s="2" t="s">
        <v>62</v>
      </c>
      <c r="C47" s="7" t="s">
        <v>121</v>
      </c>
      <c r="D47" s="1" t="s">
        <v>82</v>
      </c>
      <c r="E47" s="5">
        <v>1</v>
      </c>
      <c r="F47" s="1">
        <v>7982.06</v>
      </c>
      <c r="G47" s="42"/>
      <c r="H47" s="1">
        <v>2.4</v>
      </c>
      <c r="I47" s="6">
        <f t="shared" si="0"/>
        <v>19156.944</v>
      </c>
      <c r="J47" s="6">
        <f t="shared" si="1"/>
        <v>19156.944</v>
      </c>
    </row>
    <row r="48" spans="1:10" ht="48">
      <c r="A48" s="5">
        <v>38</v>
      </c>
      <c r="B48" s="2" t="s">
        <v>63</v>
      </c>
      <c r="C48" s="7" t="s">
        <v>122</v>
      </c>
      <c r="D48" s="1" t="s">
        <v>123</v>
      </c>
      <c r="E48" s="5">
        <v>1</v>
      </c>
      <c r="F48" s="1">
        <v>425.87</v>
      </c>
      <c r="G48" s="42"/>
      <c r="H48" s="1">
        <v>2.4</v>
      </c>
      <c r="I48" s="6">
        <f t="shared" si="0"/>
        <v>1022.088</v>
      </c>
      <c r="J48" s="6">
        <f t="shared" si="1"/>
        <v>1022.088</v>
      </c>
    </row>
    <row r="49" spans="1:10" ht="36">
      <c r="A49" s="5">
        <v>39</v>
      </c>
      <c r="B49" s="2" t="s">
        <v>64</v>
      </c>
      <c r="C49" s="7" t="s">
        <v>124</v>
      </c>
      <c r="D49" s="1" t="s">
        <v>125</v>
      </c>
      <c r="E49" s="5">
        <v>1</v>
      </c>
      <c r="F49" s="1">
        <v>265.55</v>
      </c>
      <c r="G49" s="42"/>
      <c r="H49" s="1">
        <v>2.4</v>
      </c>
      <c r="I49" s="6">
        <f t="shared" si="0"/>
        <v>637.32000000000005</v>
      </c>
      <c r="J49" s="6">
        <f t="shared" si="1"/>
        <v>637.32000000000005</v>
      </c>
    </row>
    <row r="50" spans="1:10" ht="36">
      <c r="A50" s="5">
        <v>40</v>
      </c>
      <c r="B50" s="2" t="s">
        <v>146</v>
      </c>
      <c r="C50" s="7" t="s">
        <v>147</v>
      </c>
      <c r="D50" s="1" t="s">
        <v>13</v>
      </c>
      <c r="E50" s="5">
        <v>1</v>
      </c>
      <c r="F50" s="1">
        <v>69.87</v>
      </c>
      <c r="G50" s="42"/>
      <c r="H50" s="1">
        <v>2.4</v>
      </c>
      <c r="I50" s="6">
        <f t="shared" si="0"/>
        <v>167.68800000000002</v>
      </c>
      <c r="J50" s="6">
        <f t="shared" si="1"/>
        <v>167.68800000000002</v>
      </c>
    </row>
    <row r="51" spans="1:10" ht="24">
      <c r="A51" s="5">
        <v>41</v>
      </c>
      <c r="B51" s="2" t="s">
        <v>65</v>
      </c>
      <c r="C51" s="7" t="s">
        <v>126</v>
      </c>
      <c r="D51" s="1" t="s">
        <v>92</v>
      </c>
      <c r="E51" s="5">
        <v>1</v>
      </c>
      <c r="F51" s="1">
        <v>678.88</v>
      </c>
      <c r="G51" s="42"/>
      <c r="H51" s="1">
        <v>2.4</v>
      </c>
      <c r="I51" s="6">
        <f t="shared" si="0"/>
        <v>1629.3119999999999</v>
      </c>
      <c r="J51" s="6">
        <f t="shared" si="1"/>
        <v>1629.3119999999999</v>
      </c>
    </row>
    <row r="52" spans="1:10" ht="24">
      <c r="A52" s="5">
        <v>42</v>
      </c>
      <c r="B52" s="2" t="s">
        <v>66</v>
      </c>
      <c r="C52" s="7" t="s">
        <v>126</v>
      </c>
      <c r="D52" s="1" t="s">
        <v>92</v>
      </c>
      <c r="E52" s="5">
        <v>1</v>
      </c>
      <c r="F52" s="1">
        <v>768.09</v>
      </c>
      <c r="G52" s="42"/>
      <c r="H52" s="1">
        <v>2.4</v>
      </c>
      <c r="I52" s="6">
        <f t="shared" si="0"/>
        <v>1843.4159999999999</v>
      </c>
      <c r="J52" s="6">
        <f t="shared" si="1"/>
        <v>1843.4159999999999</v>
      </c>
    </row>
    <row r="53" spans="1:10" ht="36">
      <c r="A53" s="5">
        <v>43</v>
      </c>
      <c r="B53" s="2" t="s">
        <v>67</v>
      </c>
      <c r="C53" s="7" t="s">
        <v>127</v>
      </c>
      <c r="D53" s="1" t="s">
        <v>128</v>
      </c>
      <c r="E53" s="5">
        <v>1</v>
      </c>
      <c r="F53" s="1">
        <v>189.07</v>
      </c>
      <c r="G53" s="42"/>
      <c r="H53" s="1">
        <v>2.4</v>
      </c>
      <c r="I53" s="6">
        <f t="shared" si="0"/>
        <v>453.76799999999997</v>
      </c>
      <c r="J53" s="6">
        <f t="shared" si="1"/>
        <v>453.76799999999997</v>
      </c>
    </row>
    <row r="54" spans="1:10" ht="36">
      <c r="A54" s="5">
        <v>44</v>
      </c>
      <c r="B54" s="2" t="s">
        <v>68</v>
      </c>
      <c r="C54" s="7" t="s">
        <v>129</v>
      </c>
      <c r="D54" s="1" t="s">
        <v>94</v>
      </c>
      <c r="E54" s="5">
        <v>1</v>
      </c>
      <c r="F54" s="1">
        <v>414.17</v>
      </c>
      <c r="G54" s="42"/>
      <c r="H54" s="1">
        <v>2.4</v>
      </c>
      <c r="I54" s="6">
        <f t="shared" si="0"/>
        <v>994.00800000000004</v>
      </c>
      <c r="J54" s="6">
        <f t="shared" si="1"/>
        <v>994.00800000000004</v>
      </c>
    </row>
    <row r="55" spans="1:10">
      <c r="A55" s="5">
        <v>45</v>
      </c>
      <c r="B55" s="2" t="s">
        <v>69</v>
      </c>
      <c r="C55" s="7" t="s">
        <v>130</v>
      </c>
      <c r="D55" s="1" t="s">
        <v>92</v>
      </c>
      <c r="E55" s="5">
        <v>1</v>
      </c>
      <c r="F55" s="1">
        <v>154.65</v>
      </c>
      <c r="G55" s="42"/>
      <c r="H55" s="1">
        <v>2.4</v>
      </c>
      <c r="I55" s="6">
        <f t="shared" si="0"/>
        <v>371.16</v>
      </c>
      <c r="J55" s="6">
        <f t="shared" si="1"/>
        <v>371.16</v>
      </c>
    </row>
    <row r="56" spans="1:10" ht="24">
      <c r="A56" s="5">
        <v>46</v>
      </c>
      <c r="B56" s="2" t="s">
        <v>70</v>
      </c>
      <c r="C56" s="7" t="s">
        <v>131</v>
      </c>
      <c r="D56" s="1" t="s">
        <v>132</v>
      </c>
      <c r="E56" s="5">
        <v>1</v>
      </c>
      <c r="F56" s="1">
        <v>1004.94</v>
      </c>
      <c r="G56" s="42"/>
      <c r="H56" s="1">
        <v>2.4</v>
      </c>
      <c r="I56" s="6">
        <f t="shared" si="0"/>
        <v>2411.8560000000002</v>
      </c>
      <c r="J56" s="6">
        <f t="shared" si="1"/>
        <v>2411.8560000000002</v>
      </c>
    </row>
    <row r="57" spans="1:10" ht="24">
      <c r="A57" s="5">
        <v>47</v>
      </c>
      <c r="B57" s="2" t="s">
        <v>71</v>
      </c>
      <c r="C57" s="7" t="s">
        <v>133</v>
      </c>
      <c r="D57" s="1" t="s">
        <v>134</v>
      </c>
      <c r="E57" s="5">
        <v>1</v>
      </c>
      <c r="F57" s="1">
        <v>771.51</v>
      </c>
      <c r="G57" s="42"/>
      <c r="H57" s="1">
        <v>2.4</v>
      </c>
      <c r="I57" s="6">
        <f t="shared" si="0"/>
        <v>1851.6239999999998</v>
      </c>
      <c r="J57" s="6">
        <f t="shared" si="1"/>
        <v>1851.6239999999998</v>
      </c>
    </row>
    <row r="58" spans="1:10" ht="36">
      <c r="A58" s="5">
        <v>48</v>
      </c>
      <c r="B58" s="2" t="s">
        <v>72</v>
      </c>
      <c r="C58" s="7" t="s">
        <v>135</v>
      </c>
      <c r="D58" s="1" t="s">
        <v>136</v>
      </c>
      <c r="E58" s="5">
        <v>1</v>
      </c>
      <c r="F58" s="1">
        <v>817.08</v>
      </c>
      <c r="G58" s="42"/>
      <c r="H58" s="1">
        <v>2.4</v>
      </c>
      <c r="I58" s="6">
        <f t="shared" si="0"/>
        <v>1960.992</v>
      </c>
      <c r="J58" s="6">
        <f t="shared" si="1"/>
        <v>1960.992</v>
      </c>
    </row>
    <row r="59" spans="1:10" ht="36">
      <c r="A59" s="5">
        <v>49</v>
      </c>
      <c r="B59" s="2" t="s">
        <v>73</v>
      </c>
      <c r="C59" s="7" t="s">
        <v>137</v>
      </c>
      <c r="D59" s="1" t="s">
        <v>138</v>
      </c>
      <c r="E59" s="5">
        <v>1</v>
      </c>
      <c r="F59" s="1">
        <v>321.39</v>
      </c>
      <c r="G59" s="42"/>
      <c r="H59" s="1">
        <v>2.4</v>
      </c>
      <c r="I59" s="6">
        <f t="shared" si="0"/>
        <v>771.3359999999999</v>
      </c>
      <c r="J59" s="6">
        <f t="shared" si="1"/>
        <v>771.3359999999999</v>
      </c>
    </row>
    <row r="60" spans="1:10" ht="48">
      <c r="A60" s="5">
        <v>50</v>
      </c>
      <c r="B60" s="2" t="s">
        <v>74</v>
      </c>
      <c r="C60" s="7" t="s">
        <v>139</v>
      </c>
      <c r="D60" s="1" t="s">
        <v>140</v>
      </c>
      <c r="E60" s="5">
        <v>1</v>
      </c>
      <c r="F60" s="1">
        <v>27.97</v>
      </c>
      <c r="G60" s="42"/>
      <c r="H60" s="1">
        <v>2.4</v>
      </c>
      <c r="I60" s="6">
        <f t="shared" si="0"/>
        <v>67.128</v>
      </c>
      <c r="J60" s="6">
        <f t="shared" si="1"/>
        <v>67.128</v>
      </c>
    </row>
    <row r="61" spans="1:10" ht="60">
      <c r="A61" s="5">
        <v>51</v>
      </c>
      <c r="B61" s="2" t="s">
        <v>75</v>
      </c>
      <c r="C61" s="7" t="s">
        <v>148</v>
      </c>
      <c r="D61" s="1" t="s">
        <v>4</v>
      </c>
      <c r="E61" s="5">
        <v>1</v>
      </c>
      <c r="F61" s="1">
        <v>959.16</v>
      </c>
      <c r="G61" s="42"/>
      <c r="H61" s="1">
        <v>2.4</v>
      </c>
      <c r="I61" s="6">
        <f t="shared" si="0"/>
        <v>2301.9839999999999</v>
      </c>
      <c r="J61" s="6">
        <f t="shared" si="1"/>
        <v>2301.9839999999999</v>
      </c>
    </row>
    <row r="62" spans="1:10" ht="24">
      <c r="A62" s="5">
        <v>52</v>
      </c>
      <c r="B62" s="2" t="s">
        <v>76</v>
      </c>
      <c r="C62" s="7" t="s">
        <v>141</v>
      </c>
      <c r="D62" s="1" t="s">
        <v>142</v>
      </c>
      <c r="E62" s="5">
        <v>1</v>
      </c>
      <c r="F62" s="1">
        <v>127.54</v>
      </c>
      <c r="G62" s="42"/>
      <c r="H62" s="1">
        <v>2.4</v>
      </c>
      <c r="I62" s="6">
        <f t="shared" si="0"/>
        <v>306.096</v>
      </c>
      <c r="J62" s="6">
        <f t="shared" si="1"/>
        <v>306.096</v>
      </c>
    </row>
    <row r="63" spans="1:10" ht="24">
      <c r="A63" s="5">
        <v>53</v>
      </c>
      <c r="B63" s="2" t="s">
        <v>77</v>
      </c>
      <c r="C63" s="7" t="s">
        <v>143</v>
      </c>
      <c r="D63" s="1" t="s">
        <v>144</v>
      </c>
      <c r="E63" s="5">
        <v>1</v>
      </c>
      <c r="F63" s="1">
        <v>129.87</v>
      </c>
      <c r="G63" s="42"/>
      <c r="H63" s="1">
        <v>2.4</v>
      </c>
      <c r="I63" s="6">
        <f t="shared" si="0"/>
        <v>311.68799999999999</v>
      </c>
      <c r="J63" s="6">
        <f t="shared" si="1"/>
        <v>311.68799999999999</v>
      </c>
    </row>
    <row r="64" spans="1:10" ht="24">
      <c r="A64" s="5">
        <v>54</v>
      </c>
      <c r="B64" s="2" t="s">
        <v>149</v>
      </c>
      <c r="C64" s="7" t="s">
        <v>150</v>
      </c>
      <c r="D64" s="1" t="s">
        <v>125</v>
      </c>
      <c r="E64" s="5">
        <v>1</v>
      </c>
      <c r="F64" s="1">
        <v>343.92</v>
      </c>
      <c r="G64" s="42"/>
      <c r="H64" s="1">
        <v>2.4</v>
      </c>
      <c r="I64" s="6">
        <f t="shared" si="0"/>
        <v>825.40800000000002</v>
      </c>
      <c r="J64" s="6">
        <f t="shared" si="1"/>
        <v>825.40800000000002</v>
      </c>
    </row>
    <row r="65" spans="1:10" ht="36">
      <c r="A65" s="5">
        <v>55</v>
      </c>
      <c r="B65" s="2" t="s">
        <v>78</v>
      </c>
      <c r="C65" s="7" t="s">
        <v>145</v>
      </c>
      <c r="D65" s="1" t="s">
        <v>94</v>
      </c>
      <c r="E65" s="5">
        <v>1</v>
      </c>
      <c r="F65" s="1">
        <v>1683.04</v>
      </c>
      <c r="G65" s="42"/>
      <c r="H65" s="1">
        <v>2.4</v>
      </c>
      <c r="I65" s="6">
        <f t="shared" si="0"/>
        <v>4039.2959999999998</v>
      </c>
      <c r="J65" s="6">
        <f t="shared" si="1"/>
        <v>4039.2959999999998</v>
      </c>
    </row>
    <row r="66" spans="1:10" ht="24">
      <c r="A66" s="5">
        <v>56</v>
      </c>
      <c r="B66" s="10" t="s">
        <v>151</v>
      </c>
      <c r="C66" s="7" t="s">
        <v>152</v>
      </c>
      <c r="D66" s="1" t="s">
        <v>15</v>
      </c>
      <c r="E66" s="1">
        <v>1</v>
      </c>
      <c r="F66" s="1">
        <v>2772.43</v>
      </c>
      <c r="G66" s="42"/>
      <c r="H66" s="1">
        <v>2.4</v>
      </c>
      <c r="I66" s="6">
        <f t="shared" si="0"/>
        <v>6653.8319999999994</v>
      </c>
      <c r="J66" s="6">
        <f t="shared" si="1"/>
        <v>6653.8319999999994</v>
      </c>
    </row>
    <row r="67" spans="1:10" ht="24">
      <c r="A67" s="5">
        <v>57</v>
      </c>
      <c r="B67" s="11" t="s">
        <v>153</v>
      </c>
      <c r="C67" s="13" t="s">
        <v>154</v>
      </c>
      <c r="D67" s="6" t="s">
        <v>13</v>
      </c>
      <c r="E67" s="6">
        <v>1</v>
      </c>
      <c r="F67" s="6">
        <v>15.25</v>
      </c>
      <c r="G67" s="42"/>
      <c r="H67" s="1">
        <v>2.4</v>
      </c>
      <c r="I67" s="6">
        <f t="shared" si="0"/>
        <v>36.6</v>
      </c>
      <c r="J67" s="6">
        <f t="shared" si="1"/>
        <v>36.6</v>
      </c>
    </row>
    <row r="68" spans="1:10" ht="24">
      <c r="A68" s="5">
        <v>58</v>
      </c>
      <c r="B68" s="11" t="s">
        <v>155</v>
      </c>
      <c r="C68" s="13" t="s">
        <v>156</v>
      </c>
      <c r="D68" s="6" t="s">
        <v>13</v>
      </c>
      <c r="E68" s="6">
        <v>1</v>
      </c>
      <c r="F68" s="6">
        <v>118.44</v>
      </c>
      <c r="G68" s="42"/>
      <c r="H68" s="1">
        <v>2.4</v>
      </c>
      <c r="I68" s="6">
        <f t="shared" si="0"/>
        <v>284.25599999999997</v>
      </c>
      <c r="J68" s="6">
        <f t="shared" si="1"/>
        <v>284.25599999999997</v>
      </c>
    </row>
    <row r="69" spans="1:10" ht="36">
      <c r="A69" s="5">
        <v>59</v>
      </c>
      <c r="B69" s="11" t="s">
        <v>157</v>
      </c>
      <c r="C69" s="13" t="s">
        <v>158</v>
      </c>
      <c r="D69" s="14" t="s">
        <v>159</v>
      </c>
      <c r="E69" s="6">
        <v>1</v>
      </c>
      <c r="F69" s="6">
        <v>275.62</v>
      </c>
      <c r="G69" s="42"/>
      <c r="H69" s="1">
        <v>2.4</v>
      </c>
      <c r="I69" s="6">
        <f t="shared" si="0"/>
        <v>661.48799999999994</v>
      </c>
      <c r="J69" s="6">
        <f t="shared" si="1"/>
        <v>661.48799999999994</v>
      </c>
    </row>
    <row r="70" spans="1:10" ht="84">
      <c r="A70" s="5">
        <v>60</v>
      </c>
      <c r="B70" s="11" t="s">
        <v>160</v>
      </c>
      <c r="C70" s="13" t="s">
        <v>161</v>
      </c>
      <c r="D70" s="6" t="s">
        <v>94</v>
      </c>
      <c r="E70" s="6">
        <v>1</v>
      </c>
      <c r="F70" s="6">
        <v>3852.31</v>
      </c>
      <c r="G70" s="42"/>
      <c r="H70" s="1">
        <v>2.4</v>
      </c>
      <c r="I70" s="6">
        <f t="shared" si="0"/>
        <v>9245.5439999999999</v>
      </c>
      <c r="J70" s="6">
        <f t="shared" si="1"/>
        <v>9245.5439999999999</v>
      </c>
    </row>
    <row r="71" spans="1:10" ht="84">
      <c r="A71" s="5">
        <v>61</v>
      </c>
      <c r="B71" s="11" t="s">
        <v>162</v>
      </c>
      <c r="C71" s="13" t="s">
        <v>163</v>
      </c>
      <c r="D71" s="6" t="s">
        <v>94</v>
      </c>
      <c r="E71" s="6">
        <v>1</v>
      </c>
      <c r="F71" s="6">
        <v>5606.52</v>
      </c>
      <c r="G71" s="42"/>
      <c r="H71" s="1">
        <v>2.4</v>
      </c>
      <c r="I71" s="6">
        <f t="shared" si="0"/>
        <v>13455.648000000001</v>
      </c>
      <c r="J71" s="6">
        <f t="shared" si="1"/>
        <v>13455.648000000001</v>
      </c>
    </row>
    <row r="72" spans="1:10" ht="84">
      <c r="A72" s="5">
        <v>62</v>
      </c>
      <c r="B72" s="11" t="s">
        <v>164</v>
      </c>
      <c r="C72" s="13" t="s">
        <v>165</v>
      </c>
      <c r="D72" s="6" t="s">
        <v>94</v>
      </c>
      <c r="E72" s="6">
        <v>1</v>
      </c>
      <c r="F72" s="6">
        <v>7436.15</v>
      </c>
      <c r="G72" s="42"/>
      <c r="H72" s="1">
        <v>2.4</v>
      </c>
      <c r="I72" s="6">
        <f t="shared" si="0"/>
        <v>17846.759999999998</v>
      </c>
      <c r="J72" s="6">
        <f t="shared" si="1"/>
        <v>17846.759999999998</v>
      </c>
    </row>
    <row r="73" spans="1:10" ht="132">
      <c r="A73" s="5">
        <v>63</v>
      </c>
      <c r="B73" s="11" t="s">
        <v>166</v>
      </c>
      <c r="C73" s="13" t="s">
        <v>167</v>
      </c>
      <c r="D73" s="6" t="s">
        <v>19</v>
      </c>
      <c r="E73" s="6">
        <v>1</v>
      </c>
      <c r="F73" s="6">
        <v>3579.35</v>
      </c>
      <c r="G73" s="42"/>
      <c r="H73" s="1">
        <v>2.4</v>
      </c>
      <c r="I73" s="6">
        <f t="shared" si="0"/>
        <v>8590.4399999999987</v>
      </c>
      <c r="J73" s="6">
        <f t="shared" si="1"/>
        <v>8590.4399999999987</v>
      </c>
    </row>
    <row r="74" spans="1:10" ht="120">
      <c r="A74" s="5">
        <v>64</v>
      </c>
      <c r="B74" s="11" t="s">
        <v>168</v>
      </c>
      <c r="C74" s="13" t="s">
        <v>169</v>
      </c>
      <c r="D74" s="6" t="s">
        <v>19</v>
      </c>
      <c r="E74" s="6">
        <v>1</v>
      </c>
      <c r="F74" s="6">
        <v>463.08</v>
      </c>
      <c r="G74" s="42"/>
      <c r="H74" s="1">
        <v>2.4</v>
      </c>
      <c r="I74" s="6">
        <f t="shared" si="0"/>
        <v>1111.3919999999998</v>
      </c>
      <c r="J74" s="6">
        <f t="shared" si="1"/>
        <v>1111.3919999999998</v>
      </c>
    </row>
    <row r="75" spans="1:10" ht="132">
      <c r="A75" s="5">
        <v>65</v>
      </c>
      <c r="B75" s="11" t="s">
        <v>170</v>
      </c>
      <c r="C75" s="13" t="s">
        <v>171</v>
      </c>
      <c r="D75" s="6" t="s">
        <v>19</v>
      </c>
      <c r="E75" s="6">
        <v>1</v>
      </c>
      <c r="F75" s="6">
        <v>349.67</v>
      </c>
      <c r="G75" s="42"/>
      <c r="H75" s="1">
        <v>2.4</v>
      </c>
      <c r="I75" s="6">
        <f t="shared" si="0"/>
        <v>839.20799999999997</v>
      </c>
      <c r="J75" s="6">
        <f t="shared" si="1"/>
        <v>839.20799999999997</v>
      </c>
    </row>
    <row r="76" spans="1:10" ht="60">
      <c r="A76" s="5">
        <v>66</v>
      </c>
      <c r="B76" s="2" t="s">
        <v>175</v>
      </c>
      <c r="C76" s="7" t="s">
        <v>174</v>
      </c>
      <c r="D76" s="1" t="s">
        <v>125</v>
      </c>
      <c r="E76" s="5">
        <v>1</v>
      </c>
      <c r="F76" s="1">
        <v>5297.24</v>
      </c>
      <c r="G76" s="42"/>
      <c r="H76" s="1">
        <v>2.4</v>
      </c>
      <c r="I76" s="6">
        <f t="shared" ref="I76:I92" si="2">F76*H76*$G$11</f>
        <v>12713.375999999998</v>
      </c>
      <c r="J76" s="6">
        <f t="shared" si="1"/>
        <v>12713.375999999998</v>
      </c>
    </row>
    <row r="77" spans="1:10" ht="60">
      <c r="A77" s="5">
        <v>67</v>
      </c>
      <c r="B77" s="2" t="s">
        <v>177</v>
      </c>
      <c r="C77" s="7" t="s">
        <v>176</v>
      </c>
      <c r="D77" s="1" t="s">
        <v>125</v>
      </c>
      <c r="E77" s="5">
        <v>1</v>
      </c>
      <c r="F77" s="1">
        <v>9660.5400000000009</v>
      </c>
      <c r="G77" s="42"/>
      <c r="H77" s="1">
        <v>2.4</v>
      </c>
      <c r="I77" s="6">
        <f t="shared" si="2"/>
        <v>23185.296000000002</v>
      </c>
      <c r="J77" s="6">
        <f t="shared" ref="J77:J92" si="3">E77*I77</f>
        <v>23185.296000000002</v>
      </c>
    </row>
    <row r="78" spans="1:10" ht="48">
      <c r="A78" s="5">
        <v>68</v>
      </c>
      <c r="B78" s="2" t="s">
        <v>179</v>
      </c>
      <c r="C78" s="7" t="s">
        <v>178</v>
      </c>
      <c r="D78" s="1" t="s">
        <v>11</v>
      </c>
      <c r="E78" s="5">
        <v>1</v>
      </c>
      <c r="F78" s="1">
        <v>5545.08</v>
      </c>
      <c r="G78" s="42"/>
      <c r="H78" s="1">
        <v>2.4</v>
      </c>
      <c r="I78" s="6">
        <f t="shared" si="2"/>
        <v>13308.191999999999</v>
      </c>
      <c r="J78" s="6">
        <f t="shared" si="3"/>
        <v>13308.191999999999</v>
      </c>
    </row>
    <row r="79" spans="1:10" ht="36">
      <c r="A79" s="5">
        <v>69</v>
      </c>
      <c r="B79" s="2" t="s">
        <v>181</v>
      </c>
      <c r="C79" s="7" t="s">
        <v>180</v>
      </c>
      <c r="D79" s="1" t="s">
        <v>92</v>
      </c>
      <c r="E79" s="5">
        <v>1</v>
      </c>
      <c r="F79" s="1">
        <v>1615.48</v>
      </c>
      <c r="G79" s="42"/>
      <c r="H79" s="1">
        <v>2.4</v>
      </c>
      <c r="I79" s="6">
        <f t="shared" si="2"/>
        <v>3877.152</v>
      </c>
      <c r="J79" s="6">
        <f t="shared" si="3"/>
        <v>3877.152</v>
      </c>
    </row>
    <row r="80" spans="1:10" s="19" customFormat="1" ht="24">
      <c r="A80" s="5">
        <v>70</v>
      </c>
      <c r="B80" s="17" t="s">
        <v>182</v>
      </c>
      <c r="C80" s="18" t="s">
        <v>183</v>
      </c>
      <c r="D80" s="1" t="s">
        <v>184</v>
      </c>
      <c r="E80" s="1">
        <v>1</v>
      </c>
      <c r="F80" s="1">
        <v>2073.29</v>
      </c>
      <c r="G80" s="42"/>
      <c r="H80" s="1">
        <v>2.4</v>
      </c>
      <c r="I80" s="6">
        <f t="shared" si="2"/>
        <v>4975.8959999999997</v>
      </c>
      <c r="J80" s="6">
        <f t="shared" si="3"/>
        <v>4975.8959999999997</v>
      </c>
    </row>
    <row r="81" spans="1:10" ht="36">
      <c r="A81" s="5">
        <v>71</v>
      </c>
      <c r="B81" s="2" t="s">
        <v>186</v>
      </c>
      <c r="C81" s="7" t="s">
        <v>185</v>
      </c>
      <c r="D81" s="1" t="s">
        <v>140</v>
      </c>
      <c r="E81" s="5">
        <v>1</v>
      </c>
      <c r="F81" s="1">
        <v>274.36</v>
      </c>
      <c r="G81" s="42"/>
      <c r="H81" s="1">
        <v>2.4</v>
      </c>
      <c r="I81" s="6">
        <f t="shared" si="2"/>
        <v>658.46400000000006</v>
      </c>
      <c r="J81" s="6">
        <f t="shared" si="3"/>
        <v>658.46400000000006</v>
      </c>
    </row>
    <row r="82" spans="1:10" ht="48">
      <c r="A82" s="5">
        <v>72</v>
      </c>
      <c r="B82" s="2" t="s">
        <v>188</v>
      </c>
      <c r="C82" s="7" t="s">
        <v>187</v>
      </c>
      <c r="D82" s="1" t="s">
        <v>11</v>
      </c>
      <c r="E82" s="5">
        <v>1</v>
      </c>
      <c r="F82" s="1">
        <v>14391.12</v>
      </c>
      <c r="G82" s="42"/>
      <c r="H82" s="1">
        <v>2.4</v>
      </c>
      <c r="I82" s="6">
        <f t="shared" si="2"/>
        <v>34538.688000000002</v>
      </c>
      <c r="J82" s="6">
        <f t="shared" si="3"/>
        <v>34538.688000000002</v>
      </c>
    </row>
    <row r="83" spans="1:10" ht="60">
      <c r="A83" s="5">
        <v>73</v>
      </c>
      <c r="B83" s="2" t="s">
        <v>190</v>
      </c>
      <c r="C83" s="7" t="s">
        <v>189</v>
      </c>
      <c r="D83" s="1" t="s">
        <v>13</v>
      </c>
      <c r="E83" s="5">
        <v>1</v>
      </c>
      <c r="F83" s="1">
        <v>3112.38</v>
      </c>
      <c r="G83" s="42"/>
      <c r="H83" s="1">
        <v>2.4</v>
      </c>
      <c r="I83" s="6">
        <f t="shared" si="2"/>
        <v>7469.7119999999995</v>
      </c>
      <c r="J83" s="6">
        <f t="shared" si="3"/>
        <v>7469.7119999999995</v>
      </c>
    </row>
    <row r="84" spans="1:10" ht="60">
      <c r="A84" s="5">
        <v>74</v>
      </c>
      <c r="B84" s="2" t="s">
        <v>192</v>
      </c>
      <c r="C84" s="7" t="s">
        <v>191</v>
      </c>
      <c r="D84" s="1" t="s">
        <v>13</v>
      </c>
      <c r="E84" s="5">
        <v>1</v>
      </c>
      <c r="F84" s="1">
        <v>1656.47</v>
      </c>
      <c r="G84" s="42"/>
      <c r="H84" s="1">
        <v>2.4</v>
      </c>
      <c r="I84" s="6">
        <f t="shared" si="2"/>
        <v>3975.5279999999998</v>
      </c>
      <c r="J84" s="6">
        <f t="shared" si="3"/>
        <v>3975.5279999999998</v>
      </c>
    </row>
    <row r="85" spans="1:10" ht="60">
      <c r="A85" s="5">
        <v>75</v>
      </c>
      <c r="B85" s="2" t="s">
        <v>194</v>
      </c>
      <c r="C85" s="7" t="s">
        <v>193</v>
      </c>
      <c r="D85" s="1" t="s">
        <v>9</v>
      </c>
      <c r="E85" s="5">
        <v>1</v>
      </c>
      <c r="F85" s="1">
        <v>532.25</v>
      </c>
      <c r="G85" s="42"/>
      <c r="H85" s="1">
        <v>2.4</v>
      </c>
      <c r="I85" s="6">
        <f t="shared" si="2"/>
        <v>1277.3999999999999</v>
      </c>
      <c r="J85" s="6">
        <f t="shared" si="3"/>
        <v>1277.3999999999999</v>
      </c>
    </row>
    <row r="86" spans="1:10" ht="60">
      <c r="A86" s="5">
        <v>76</v>
      </c>
      <c r="B86" s="2" t="s">
        <v>196</v>
      </c>
      <c r="C86" s="7" t="s">
        <v>195</v>
      </c>
      <c r="D86" s="1" t="s">
        <v>9</v>
      </c>
      <c r="E86" s="5">
        <v>1</v>
      </c>
      <c r="F86" s="1">
        <v>1316.4</v>
      </c>
      <c r="G86" s="42"/>
      <c r="H86" s="1">
        <v>2.4</v>
      </c>
      <c r="I86" s="6">
        <f t="shared" si="2"/>
        <v>3159.36</v>
      </c>
      <c r="J86" s="6">
        <f t="shared" si="3"/>
        <v>3159.36</v>
      </c>
    </row>
    <row r="87" spans="1:10" ht="60">
      <c r="A87" s="5">
        <v>77</v>
      </c>
      <c r="B87" s="2" t="s">
        <v>198</v>
      </c>
      <c r="C87" s="7" t="s">
        <v>197</v>
      </c>
      <c r="D87" s="1" t="s">
        <v>9</v>
      </c>
      <c r="E87" s="5">
        <v>1</v>
      </c>
      <c r="F87" s="1">
        <v>2493.4899999999998</v>
      </c>
      <c r="G87" s="42"/>
      <c r="H87" s="1">
        <v>2.4</v>
      </c>
      <c r="I87" s="6">
        <f t="shared" si="2"/>
        <v>5984.3759999999993</v>
      </c>
      <c r="J87" s="6">
        <f t="shared" si="3"/>
        <v>5984.3759999999993</v>
      </c>
    </row>
    <row r="88" spans="1:10" ht="60">
      <c r="A88" s="5">
        <v>78</v>
      </c>
      <c r="B88" s="2" t="s">
        <v>200</v>
      </c>
      <c r="C88" s="7" t="s">
        <v>199</v>
      </c>
      <c r="D88" s="1" t="s">
        <v>9</v>
      </c>
      <c r="E88" s="5">
        <v>1</v>
      </c>
      <c r="F88" s="1">
        <v>4845.8599999999997</v>
      </c>
      <c r="G88" s="42"/>
      <c r="H88" s="1">
        <v>2.4</v>
      </c>
      <c r="I88" s="6">
        <f t="shared" si="2"/>
        <v>11630.063999999998</v>
      </c>
      <c r="J88" s="6">
        <f t="shared" si="3"/>
        <v>11630.063999999998</v>
      </c>
    </row>
    <row r="89" spans="1:10" ht="36">
      <c r="A89" s="5">
        <v>79</v>
      </c>
      <c r="B89" s="2" t="s">
        <v>202</v>
      </c>
      <c r="C89" s="7" t="s">
        <v>201</v>
      </c>
      <c r="D89" s="1" t="s">
        <v>94</v>
      </c>
      <c r="E89" s="5">
        <v>1</v>
      </c>
      <c r="F89" s="1">
        <v>382.31</v>
      </c>
      <c r="G89" s="42"/>
      <c r="H89" s="1">
        <v>2.4</v>
      </c>
      <c r="I89" s="6">
        <f t="shared" si="2"/>
        <v>917.54399999999998</v>
      </c>
      <c r="J89" s="6">
        <f t="shared" si="3"/>
        <v>917.54399999999998</v>
      </c>
    </row>
    <row r="90" spans="1:10" ht="36">
      <c r="A90" s="5">
        <v>80</v>
      </c>
      <c r="B90" s="2" t="s">
        <v>204</v>
      </c>
      <c r="C90" s="7" t="s">
        <v>203</v>
      </c>
      <c r="D90" s="1" t="s">
        <v>15</v>
      </c>
      <c r="E90" s="1">
        <v>1</v>
      </c>
      <c r="F90" s="1">
        <v>1121.3499999999999</v>
      </c>
      <c r="G90" s="42"/>
      <c r="H90" s="1">
        <v>2.4</v>
      </c>
      <c r="I90" s="6">
        <f t="shared" si="2"/>
        <v>2691.24</v>
      </c>
      <c r="J90" s="6">
        <f t="shared" si="3"/>
        <v>2691.24</v>
      </c>
    </row>
    <row r="91" spans="1:10" ht="36">
      <c r="A91" s="5">
        <v>81</v>
      </c>
      <c r="B91" s="2" t="s">
        <v>206</v>
      </c>
      <c r="C91" s="7" t="s">
        <v>205</v>
      </c>
      <c r="D91" s="1" t="s">
        <v>92</v>
      </c>
      <c r="E91" s="5">
        <v>1</v>
      </c>
      <c r="F91" s="1">
        <v>2308.89</v>
      </c>
      <c r="G91" s="42"/>
      <c r="H91" s="1">
        <v>2.4</v>
      </c>
      <c r="I91" s="6">
        <f t="shared" si="2"/>
        <v>5541.3359999999993</v>
      </c>
      <c r="J91" s="6">
        <f t="shared" si="3"/>
        <v>5541.3359999999993</v>
      </c>
    </row>
    <row r="92" spans="1:10" ht="24">
      <c r="A92" s="5">
        <v>82</v>
      </c>
      <c r="B92" s="2" t="s">
        <v>208</v>
      </c>
      <c r="C92" s="7" t="s">
        <v>207</v>
      </c>
      <c r="D92" s="1" t="s">
        <v>92</v>
      </c>
      <c r="E92" s="5">
        <v>1</v>
      </c>
      <c r="F92" s="1">
        <v>589.91</v>
      </c>
      <c r="G92" s="43"/>
      <c r="H92" s="1">
        <v>2.4</v>
      </c>
      <c r="I92" s="6">
        <f t="shared" si="2"/>
        <v>1415.7839999999999</v>
      </c>
      <c r="J92" s="6">
        <f t="shared" si="3"/>
        <v>1415.7839999999999</v>
      </c>
    </row>
    <row r="93" spans="1:10">
      <c r="B93" s="20"/>
      <c r="C93" s="20"/>
      <c r="D93" s="20"/>
      <c r="E93" s="20"/>
      <c r="F93" s="20"/>
      <c r="G93" s="20"/>
      <c r="I93" s="21" t="s">
        <v>7</v>
      </c>
      <c r="J93" s="22">
        <f>SUM(J11:J92)</f>
        <v>946710.48000000033</v>
      </c>
    </row>
    <row r="96" spans="1:10">
      <c r="B96" s="23"/>
      <c r="C96" s="24"/>
      <c r="D96" s="25"/>
      <c r="E96" s="44"/>
      <c r="F96" s="44"/>
      <c r="G96" s="26"/>
      <c r="H96" s="27"/>
    </row>
    <row r="97" spans="2:8">
      <c r="B97" s="28"/>
      <c r="C97" s="24"/>
      <c r="D97" s="25"/>
      <c r="E97" s="29"/>
      <c r="F97" s="29"/>
      <c r="G97" s="29"/>
      <c r="H97" s="27"/>
    </row>
    <row r="98" spans="2:8">
      <c r="B98" s="45"/>
      <c r="C98" s="45"/>
      <c r="D98" s="25"/>
      <c r="E98" s="46"/>
      <c r="F98" s="46"/>
      <c r="G98" s="30"/>
      <c r="H98" s="27"/>
    </row>
    <row r="99" spans="2:8">
      <c r="B99" s="28"/>
      <c r="C99" s="24"/>
      <c r="D99" s="25"/>
      <c r="E99" s="29"/>
      <c r="F99" s="29"/>
      <c r="G99" s="29"/>
      <c r="H99" s="27"/>
    </row>
    <row r="100" spans="2:8">
      <c r="B100" s="45"/>
      <c r="C100" s="45"/>
      <c r="D100" s="25"/>
      <c r="E100" s="47"/>
      <c r="F100" s="47"/>
      <c r="G100" s="47"/>
      <c r="H100" s="47"/>
    </row>
    <row r="101" spans="2:8">
      <c r="B101" s="28"/>
      <c r="C101" s="24"/>
      <c r="D101" s="25"/>
      <c r="E101" s="29"/>
      <c r="F101" s="29"/>
      <c r="G101" s="29"/>
      <c r="H101" s="27"/>
    </row>
    <row r="102" spans="2:8">
      <c r="B102" s="28"/>
      <c r="C102" s="24"/>
      <c r="D102" s="25"/>
      <c r="E102" s="29"/>
      <c r="F102" s="29"/>
      <c r="G102" s="29"/>
      <c r="H102" s="27"/>
    </row>
  </sheetData>
  <mergeCells count="19">
    <mergeCell ref="G11:G92"/>
    <mergeCell ref="E96:F96"/>
    <mergeCell ref="B98:C98"/>
    <mergeCell ref="E98:F98"/>
    <mergeCell ref="B100:C100"/>
    <mergeCell ref="E100:H100"/>
    <mergeCell ref="A4:F4"/>
    <mergeCell ref="D1:H1"/>
    <mergeCell ref="D2:H2"/>
    <mergeCell ref="J7:J9"/>
    <mergeCell ref="A7:A9"/>
    <mergeCell ref="C7:C9"/>
    <mergeCell ref="D7:D9"/>
    <mergeCell ref="E7:E9"/>
    <mergeCell ref="I7:I9"/>
    <mergeCell ref="F7:F8"/>
    <mergeCell ref="H7:H8"/>
    <mergeCell ref="B7:B8"/>
    <mergeCell ref="G7:G8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e.farrahova</cp:lastModifiedBy>
  <cp:lastPrinted>2014-07-04T06:13:42Z</cp:lastPrinted>
  <dcterms:created xsi:type="dcterms:W3CDTF">2013-10-07T06:33:14Z</dcterms:created>
  <dcterms:modified xsi:type="dcterms:W3CDTF">2015-01-22T05:09:56Z</dcterms:modified>
</cp:coreProperties>
</file>